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vyvěše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Štěpánka</author>
  </authors>
  <commentList>
    <comment ref="D32" authorId="0">
      <text>
        <r>
          <rPr>
            <b/>
            <sz val="9"/>
            <rFont val="Tahoma"/>
            <family val="2"/>
          </rPr>
          <t>Štěpánka: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<sst xmlns="http://schemas.openxmlformats.org/spreadsheetml/2006/main" count="77" uniqueCount="72">
  <si>
    <t>Daň z př. fyz. os. ze závislé činnosti a funkč. pož.</t>
  </si>
  <si>
    <t>Daň z příjmů fyz. osob ze samost. výděleč. čin.</t>
  </si>
  <si>
    <t>Daň z př. fyz. os. z kapitálových výnosů</t>
  </si>
  <si>
    <t>Daň z příjmů právnických osob</t>
  </si>
  <si>
    <t>Daň z příjmů právnických osob za obec</t>
  </si>
  <si>
    <t>Daň z přidané hodnoty</t>
  </si>
  <si>
    <t>Poplatek ze psů</t>
  </si>
  <si>
    <t>Správní poplatky</t>
  </si>
  <si>
    <t>Daň z nemovitosti</t>
  </si>
  <si>
    <t>Příjmy z pronájmu pozemků</t>
  </si>
  <si>
    <t>Příjmy z úroků</t>
  </si>
  <si>
    <t>Nein. piřj. dot. ze SR v rámci SDV (glob. dotace)</t>
  </si>
  <si>
    <t>Nedaňové příjmy celkem</t>
  </si>
  <si>
    <t>Kapitálové příjmy</t>
  </si>
  <si>
    <t>přijaté dotace</t>
  </si>
  <si>
    <t>Příjmy celkem</t>
  </si>
  <si>
    <t>Silnice</t>
  </si>
  <si>
    <t>Odvádění a čištění odapadních vod a nakládání s kaly</t>
  </si>
  <si>
    <t>Činnnosti knihovnické</t>
  </si>
  <si>
    <t>Zachování a obnova kulturních památek</t>
  </si>
  <si>
    <t>Záležitosti kult. církví a sdělov. prostředků j.n. (SPOZ)</t>
  </si>
  <si>
    <t>Tělovýchovná činnost j.n.</t>
  </si>
  <si>
    <t>Nebytové hospodářství</t>
  </si>
  <si>
    <t>Veřejné osvětlení</t>
  </si>
  <si>
    <t>Sběr a svoz komunílních odpadů</t>
  </si>
  <si>
    <t>Péče o vzhled obcí a veřejnou zeleň</t>
  </si>
  <si>
    <t>Zastupitelstva obcí</t>
  </si>
  <si>
    <t>Činnost místní správy (vnitřní činnost samotného OÚ)</t>
  </si>
  <si>
    <t>Základní školy</t>
  </si>
  <si>
    <t>Finanční vypořádání minul. Let</t>
  </si>
  <si>
    <t>Daňové příjmy celkem</t>
  </si>
  <si>
    <t>Příjmy z pronájmu ostatních nemovitostí a jejich částí</t>
  </si>
  <si>
    <t>Ochrana obyvatelstva</t>
  </si>
  <si>
    <t>Bytové hospodářství</t>
  </si>
  <si>
    <t>Ostatní příjmy z vlastní činnosti</t>
  </si>
  <si>
    <t>Obecné příjmy a výdaje z finančních operací</t>
  </si>
  <si>
    <t>Odvody za odnětí půdy - z.p.f.</t>
  </si>
  <si>
    <t>Přij. Z poskyt. Služeb a výrobků</t>
  </si>
  <si>
    <t>Územní plánování</t>
  </si>
  <si>
    <t>Ost. Záležitosti les. Hospodářství</t>
  </si>
  <si>
    <t>Sport. Zařízení v majetku obce</t>
  </si>
  <si>
    <t>Pojištění funkčně necpecifik.</t>
  </si>
  <si>
    <t>Ostatní finanční operace</t>
  </si>
  <si>
    <t>Ost.služby a čin.-soc.prevence</t>
  </si>
  <si>
    <t>Sběr a svoz nebezpečných odpadů</t>
  </si>
  <si>
    <t>Sběr a svoz ostatních odpadů</t>
  </si>
  <si>
    <t>skut. K 31.10.</t>
  </si>
  <si>
    <t>rozpočet</t>
  </si>
  <si>
    <t>schválený</t>
  </si>
  <si>
    <t>Příj. z pronáj. ost. nemovitostí</t>
  </si>
  <si>
    <t>PŘÍJMY</t>
  </si>
  <si>
    <t>Přijaté pojistné náhrady</t>
  </si>
  <si>
    <t>Zachování a obnova kult. památek</t>
  </si>
  <si>
    <t>Ostatní tělovýchovná činnost</t>
  </si>
  <si>
    <t>Daň z hazardních her</t>
  </si>
  <si>
    <t>Př.z podílů na zisku a divid.</t>
  </si>
  <si>
    <t>Obec.přij.a výd.zfin.operací</t>
  </si>
  <si>
    <t>Neinv.přijaté transf.z VPS SR</t>
  </si>
  <si>
    <t>Komun. Služby  a úz. Rozvoj j.n.</t>
  </si>
  <si>
    <t>Sběr a svoz komunálních odpadů</t>
  </si>
  <si>
    <t>Činnost místní správy</t>
  </si>
  <si>
    <t>Rok 2019</t>
  </si>
  <si>
    <t>Neinnv.tra.obec.prospěš.společ.</t>
  </si>
  <si>
    <t>Závazným ukazatelem rozpočtu zastupitelstvo stanoví dodržení objemu paragrafu.</t>
  </si>
  <si>
    <t>VÝDAJE</t>
  </si>
  <si>
    <t>Rok 2020</t>
  </si>
  <si>
    <t>schválený  rok 2019</t>
  </si>
  <si>
    <t>skutečnost k 31.10.2019</t>
  </si>
  <si>
    <t>ROZPOČET OBCE OSIČKY NA ROK 2020 (v tis. Kč)</t>
  </si>
  <si>
    <t xml:space="preserve">Rozpočet na rok 2020 v tis. Kč, byl schválen zastupitelstvem obce dne 19. 12. 2019
</t>
  </si>
  <si>
    <t>Vyvěšeno: 27. 12. 2019</t>
  </si>
  <si>
    <t>Sejmuto: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</si>
</sst>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1" fillId="0" borderId="10" xfId="38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51" fillId="32" borderId="10" xfId="38" applyNumberFormat="1" applyFont="1" applyFill="1" applyBorder="1" applyAlignment="1">
      <alignment/>
    </xf>
    <xf numFmtId="1" fontId="51" fillId="0" borderId="10" xfId="38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" fontId="52" fillId="0" borderId="10" xfId="38" applyNumberFormat="1" applyFont="1" applyBorder="1" applyAlignment="1">
      <alignment/>
    </xf>
    <xf numFmtId="0" fontId="52" fillId="0" borderId="10" xfId="3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2" xfId="38" applyNumberFormat="1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4" fillId="0" borderId="12" xfId="38" applyNumberFormat="1" applyFont="1" applyBorder="1" applyAlignment="1">
      <alignment/>
    </xf>
    <xf numFmtId="0" fontId="51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4" fillId="0" borderId="10" xfId="38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51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1" fontId="54" fillId="0" borderId="12" xfId="38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17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96" zoomScaleNormal="96" zoomScalePageLayoutView="0" workbookViewId="0" topLeftCell="A43">
      <selection activeCell="N14" sqref="N14"/>
    </sheetView>
  </sheetViews>
  <sheetFormatPr defaultColWidth="9.140625" defaultRowHeight="12.75"/>
  <cols>
    <col min="1" max="1" width="40.8515625" style="0" customWidth="1"/>
    <col min="2" max="2" width="5.7109375" style="0" customWidth="1"/>
    <col min="3" max="3" width="5.140625" style="0" customWidth="1"/>
    <col min="4" max="4" width="8.8515625" style="0" bestFit="1" customWidth="1"/>
    <col min="5" max="5" width="18.140625" style="0" bestFit="1" customWidth="1"/>
    <col min="6" max="6" width="22.00390625" style="0" bestFit="1" customWidth="1"/>
  </cols>
  <sheetData>
    <row r="1" spans="1:6" ht="32.25" customHeight="1">
      <c r="A1" s="75" t="s">
        <v>68</v>
      </c>
      <c r="B1" s="75"/>
      <c r="C1" s="75"/>
      <c r="D1" s="75"/>
      <c r="E1" s="75"/>
      <c r="F1" s="75"/>
    </row>
    <row r="2" spans="1:6" ht="12.75">
      <c r="A2" s="8" t="s">
        <v>64</v>
      </c>
      <c r="B2" s="8"/>
      <c r="C2" s="8"/>
      <c r="D2" s="8" t="s">
        <v>65</v>
      </c>
      <c r="E2" s="8" t="s">
        <v>66</v>
      </c>
      <c r="F2" s="8" t="s">
        <v>67</v>
      </c>
    </row>
    <row r="3" spans="1:6" ht="12.75">
      <c r="A3" s="54" t="s">
        <v>39</v>
      </c>
      <c r="B3" s="20">
        <v>1039</v>
      </c>
      <c r="C3" s="55"/>
      <c r="D3" s="54">
        <v>10</v>
      </c>
      <c r="E3" s="57">
        <v>10</v>
      </c>
      <c r="F3" s="57">
        <v>5</v>
      </c>
    </row>
    <row r="4" spans="1:6" ht="12.75">
      <c r="A4" s="56" t="s">
        <v>16</v>
      </c>
      <c r="B4" s="20">
        <v>2212</v>
      </c>
      <c r="C4" s="55"/>
      <c r="D4" s="54">
        <v>260</v>
      </c>
      <c r="E4" s="57">
        <v>25</v>
      </c>
      <c r="F4" s="57">
        <v>0</v>
      </c>
    </row>
    <row r="5" spans="1:6" ht="12.75">
      <c r="A5" s="56" t="s">
        <v>17</v>
      </c>
      <c r="B5" s="55">
        <v>2321</v>
      </c>
      <c r="C5" s="55"/>
      <c r="D5" s="54">
        <v>350</v>
      </c>
      <c r="E5" s="57">
        <v>300</v>
      </c>
      <c r="F5" s="57">
        <v>645.051</v>
      </c>
    </row>
    <row r="6" spans="1:6" ht="12.75">
      <c r="A6" s="56" t="s">
        <v>18</v>
      </c>
      <c r="B6" s="55">
        <v>3314</v>
      </c>
      <c r="C6" s="55"/>
      <c r="D6" s="54">
        <v>17</v>
      </c>
      <c r="E6" s="57">
        <v>15</v>
      </c>
      <c r="F6" s="57">
        <v>8</v>
      </c>
    </row>
    <row r="7" spans="1:6" ht="12.75">
      <c r="A7" s="56" t="s">
        <v>19</v>
      </c>
      <c r="B7" s="55">
        <v>3322</v>
      </c>
      <c r="C7" s="55"/>
      <c r="D7" s="54">
        <v>137</v>
      </c>
      <c r="E7" s="57">
        <v>25</v>
      </c>
      <c r="F7" s="57">
        <v>87.63</v>
      </c>
    </row>
    <row r="8" spans="1:6" ht="12.75">
      <c r="A8" s="56" t="s">
        <v>20</v>
      </c>
      <c r="B8" s="55">
        <v>3399</v>
      </c>
      <c r="C8" s="55"/>
      <c r="D8" s="54">
        <v>96</v>
      </c>
      <c r="E8" s="57">
        <v>81</v>
      </c>
      <c r="F8" s="57">
        <v>81.791</v>
      </c>
    </row>
    <row r="9" spans="1:6" ht="12.75">
      <c r="A9" s="56" t="s">
        <v>40</v>
      </c>
      <c r="B9" s="55">
        <v>3412</v>
      </c>
      <c r="C9" s="55"/>
      <c r="D9" s="54">
        <v>91</v>
      </c>
      <c r="E9" s="57">
        <v>130</v>
      </c>
      <c r="F9" s="57">
        <v>44.043</v>
      </c>
    </row>
    <row r="10" spans="1:6" ht="12.75">
      <c r="A10" s="56" t="s">
        <v>21</v>
      </c>
      <c r="B10" s="55">
        <v>3419</v>
      </c>
      <c r="C10" s="57"/>
      <c r="D10" s="54">
        <v>28</v>
      </c>
      <c r="E10" s="57">
        <v>15</v>
      </c>
      <c r="F10" s="57">
        <v>23.37</v>
      </c>
    </row>
    <row r="11" spans="1:6" ht="12.75">
      <c r="A11" s="58" t="s">
        <v>33</v>
      </c>
      <c r="B11" s="55">
        <v>3612</v>
      </c>
      <c r="C11" s="55"/>
      <c r="D11" s="54">
        <v>3</v>
      </c>
      <c r="E11" s="57">
        <v>5</v>
      </c>
      <c r="F11" s="57">
        <v>4.259</v>
      </c>
    </row>
    <row r="12" spans="1:6" ht="12.75">
      <c r="A12" s="56" t="s">
        <v>22</v>
      </c>
      <c r="B12" s="55">
        <v>3613</v>
      </c>
      <c r="C12" s="55"/>
      <c r="D12" s="54">
        <v>1</v>
      </c>
      <c r="E12" s="57">
        <v>1</v>
      </c>
      <c r="F12" s="57">
        <v>0</v>
      </c>
    </row>
    <row r="13" spans="1:6" ht="12.75">
      <c r="A13" s="56" t="s">
        <v>23</v>
      </c>
      <c r="B13" s="55">
        <v>3631</v>
      </c>
      <c r="C13" s="57"/>
      <c r="D13" s="54">
        <v>45</v>
      </c>
      <c r="E13" s="57">
        <v>44</v>
      </c>
      <c r="F13" s="57">
        <v>35.453</v>
      </c>
    </row>
    <row r="14" spans="1:6" ht="12.75">
      <c r="A14" s="56" t="s">
        <v>38</v>
      </c>
      <c r="B14" s="55">
        <v>3635</v>
      </c>
      <c r="C14" s="59"/>
      <c r="D14" s="54">
        <v>53.2</v>
      </c>
      <c r="E14" s="57">
        <v>150</v>
      </c>
      <c r="F14" s="57">
        <v>96.8</v>
      </c>
    </row>
    <row r="15" spans="1:6" ht="12.75">
      <c r="A15" s="58" t="s">
        <v>44</v>
      </c>
      <c r="B15" s="55">
        <v>3721</v>
      </c>
      <c r="C15" s="59"/>
      <c r="D15" s="54">
        <v>20</v>
      </c>
      <c r="E15" s="57">
        <v>20</v>
      </c>
      <c r="F15" s="57">
        <v>8.634</v>
      </c>
    </row>
    <row r="16" spans="1:6" ht="12.75">
      <c r="A16" s="56" t="s">
        <v>24</v>
      </c>
      <c r="B16" s="55">
        <v>3722</v>
      </c>
      <c r="C16" s="57"/>
      <c r="D16" s="54">
        <v>5</v>
      </c>
      <c r="E16" s="57">
        <v>4</v>
      </c>
      <c r="F16" s="57">
        <v>1.111</v>
      </c>
    </row>
    <row r="17" spans="1:6" ht="12.75">
      <c r="A17" s="54" t="s">
        <v>45</v>
      </c>
      <c r="B17" s="55">
        <v>3723</v>
      </c>
      <c r="C17" s="55"/>
      <c r="D17" s="54">
        <v>120</v>
      </c>
      <c r="E17" s="57">
        <v>120</v>
      </c>
      <c r="F17" s="57">
        <v>90.705</v>
      </c>
    </row>
    <row r="18" spans="1:6" ht="12.75">
      <c r="A18" s="56" t="s">
        <v>25</v>
      </c>
      <c r="B18" s="55">
        <v>3745</v>
      </c>
      <c r="C18" s="55"/>
      <c r="D18" s="54">
        <v>218.925</v>
      </c>
      <c r="E18" s="57">
        <v>199</v>
      </c>
      <c r="F18" s="57">
        <v>100.422</v>
      </c>
    </row>
    <row r="19" spans="1:6" ht="12.75">
      <c r="A19" s="57" t="s">
        <v>43</v>
      </c>
      <c r="B19" s="55">
        <v>4379</v>
      </c>
      <c r="C19" s="55"/>
      <c r="D19" s="54">
        <v>0</v>
      </c>
      <c r="E19" s="57">
        <v>2</v>
      </c>
      <c r="F19" s="54">
        <v>0</v>
      </c>
    </row>
    <row r="20" spans="1:6" ht="12.75">
      <c r="A20" s="56" t="s">
        <v>26</v>
      </c>
      <c r="B20" s="55">
        <v>6112</v>
      </c>
      <c r="C20" s="57"/>
      <c r="D20" s="54">
        <v>396</v>
      </c>
      <c r="E20" s="57">
        <v>386</v>
      </c>
      <c r="F20" s="57">
        <v>337.85</v>
      </c>
    </row>
    <row r="21" spans="1:6" ht="12.75">
      <c r="A21" s="60" t="s">
        <v>62</v>
      </c>
      <c r="B21" s="61">
        <v>4351</v>
      </c>
      <c r="C21" s="61"/>
      <c r="D21" s="54">
        <v>0</v>
      </c>
      <c r="E21" s="57">
        <v>0</v>
      </c>
      <c r="F21" s="57">
        <v>0</v>
      </c>
    </row>
    <row r="22" spans="1:6" ht="12.75">
      <c r="A22" s="62" t="s">
        <v>27</v>
      </c>
      <c r="B22" s="61">
        <v>6171</v>
      </c>
      <c r="C22" s="61"/>
      <c r="D22" s="54">
        <v>524</v>
      </c>
      <c r="E22" s="57">
        <v>508</v>
      </c>
      <c r="F22" s="57">
        <v>337.133</v>
      </c>
    </row>
    <row r="23" spans="1:6" ht="12.75">
      <c r="A23" s="54" t="s">
        <v>41</v>
      </c>
      <c r="B23" s="63">
        <v>6320</v>
      </c>
      <c r="C23" s="55"/>
      <c r="D23" s="54">
        <v>10</v>
      </c>
      <c r="E23" s="57">
        <v>9</v>
      </c>
      <c r="F23" s="57">
        <v>8.948</v>
      </c>
    </row>
    <row r="24" spans="1:6" ht="12.75">
      <c r="A24" s="54" t="s">
        <v>28</v>
      </c>
      <c r="B24" s="55">
        <v>3113</v>
      </c>
      <c r="C24" s="57"/>
      <c r="D24" s="54">
        <v>10</v>
      </c>
      <c r="E24" s="57">
        <v>61.8</v>
      </c>
      <c r="F24" s="57">
        <v>0</v>
      </c>
    </row>
    <row r="25" spans="1:6" ht="12.75">
      <c r="A25" s="54" t="s">
        <v>29</v>
      </c>
      <c r="B25" s="63">
        <v>6402</v>
      </c>
      <c r="C25" s="55"/>
      <c r="D25" s="54">
        <v>16.225</v>
      </c>
      <c r="E25" s="57">
        <v>28.2</v>
      </c>
      <c r="F25" s="57">
        <v>28.175</v>
      </c>
    </row>
    <row r="26" spans="1:6" ht="12.75">
      <c r="A26" s="56" t="s">
        <v>32</v>
      </c>
      <c r="B26" s="55">
        <v>5212</v>
      </c>
      <c r="C26" s="55"/>
      <c r="D26" s="54">
        <v>1</v>
      </c>
      <c r="E26" s="57">
        <v>1</v>
      </c>
      <c r="F26" s="57">
        <v>0</v>
      </c>
    </row>
    <row r="27" spans="1:6" ht="12.75">
      <c r="A27" s="57" t="s">
        <v>35</v>
      </c>
      <c r="B27" s="55">
        <v>6310</v>
      </c>
      <c r="C27" s="55"/>
      <c r="D27" s="54">
        <v>2</v>
      </c>
      <c r="E27" s="57">
        <v>2</v>
      </c>
      <c r="F27" s="57">
        <v>0</v>
      </c>
    </row>
    <row r="28" spans="1:6" ht="12.75">
      <c r="A28" s="57" t="s">
        <v>42</v>
      </c>
      <c r="B28" s="55">
        <v>6399</v>
      </c>
      <c r="C28" s="55"/>
      <c r="D28" s="54">
        <v>22</v>
      </c>
      <c r="E28" s="57">
        <v>20</v>
      </c>
      <c r="F28" s="57">
        <v>20.14</v>
      </c>
    </row>
    <row r="29" spans="1:6" ht="12.75">
      <c r="A29" s="2"/>
      <c r="B29" s="2"/>
      <c r="C29" s="2"/>
      <c r="D29" s="73">
        <f>SUM(D3:D28)</f>
        <v>2436.35</v>
      </c>
      <c r="E29" s="7">
        <f>SUM(E3:E28)</f>
        <v>2162</v>
      </c>
      <c r="F29" s="73">
        <f>SUM(F3:F28)</f>
        <v>1964.5150000000003</v>
      </c>
    </row>
    <row r="30" spans="1:5" ht="12.75">
      <c r="A30" s="4"/>
      <c r="B30" s="3"/>
      <c r="C30" s="3"/>
      <c r="D30" s="1"/>
      <c r="E30" s="5"/>
    </row>
    <row r="31" spans="1:6" ht="12.75">
      <c r="A31" s="6"/>
      <c r="B31" s="6"/>
      <c r="C31" s="6"/>
      <c r="D31" s="6"/>
      <c r="E31" s="6"/>
      <c r="F31" s="72"/>
    </row>
    <row r="32" spans="1:6" ht="12.75">
      <c r="A32" s="79"/>
      <c r="B32" s="68"/>
      <c r="C32" s="69"/>
      <c r="D32" s="10" t="s">
        <v>65</v>
      </c>
      <c r="E32" s="10" t="s">
        <v>61</v>
      </c>
      <c r="F32" s="11" t="s">
        <v>61</v>
      </c>
    </row>
    <row r="33" spans="1:6" ht="12.75">
      <c r="A33" s="80" t="s">
        <v>50</v>
      </c>
      <c r="B33" s="70"/>
      <c r="C33" s="71"/>
      <c r="D33" s="12" t="s">
        <v>47</v>
      </c>
      <c r="E33" s="12" t="s">
        <v>46</v>
      </c>
      <c r="F33" s="13" t="s">
        <v>48</v>
      </c>
    </row>
    <row r="34" spans="1:6" ht="12.75">
      <c r="A34" s="14" t="s">
        <v>0</v>
      </c>
      <c r="B34" s="8"/>
      <c r="C34" s="15">
        <v>1111</v>
      </c>
      <c r="D34" s="16">
        <v>480</v>
      </c>
      <c r="E34" s="16">
        <v>453.47</v>
      </c>
      <c r="F34" s="17">
        <v>408</v>
      </c>
    </row>
    <row r="35" spans="1:6" ht="12.75">
      <c r="A35" s="14" t="s">
        <v>1</v>
      </c>
      <c r="B35" s="8"/>
      <c r="C35" s="15">
        <v>1112</v>
      </c>
      <c r="D35" s="16">
        <v>15</v>
      </c>
      <c r="E35" s="16">
        <v>9.519</v>
      </c>
      <c r="F35" s="17">
        <v>20</v>
      </c>
    </row>
    <row r="36" spans="1:6" ht="12.75">
      <c r="A36" s="14" t="s">
        <v>2</v>
      </c>
      <c r="B36" s="8"/>
      <c r="C36" s="15">
        <v>1113</v>
      </c>
      <c r="D36" s="16">
        <v>45</v>
      </c>
      <c r="E36" s="16">
        <v>42.428</v>
      </c>
      <c r="F36" s="17">
        <v>40</v>
      </c>
    </row>
    <row r="37" spans="1:6" ht="12.75">
      <c r="A37" s="14" t="s">
        <v>3</v>
      </c>
      <c r="B37" s="8"/>
      <c r="C37" s="15">
        <v>1121</v>
      </c>
      <c r="D37" s="16">
        <v>420</v>
      </c>
      <c r="E37" s="16">
        <v>388.516</v>
      </c>
      <c r="F37" s="17">
        <v>350</v>
      </c>
    </row>
    <row r="38" spans="1:6" ht="12.75">
      <c r="A38" s="14" t="s">
        <v>4</v>
      </c>
      <c r="B38" s="8"/>
      <c r="C38" s="15">
        <v>1122</v>
      </c>
      <c r="D38" s="16">
        <v>22</v>
      </c>
      <c r="E38" s="16">
        <v>20.14</v>
      </c>
      <c r="F38" s="17">
        <v>20</v>
      </c>
    </row>
    <row r="39" spans="1:6" ht="12.75">
      <c r="A39" s="14" t="s">
        <v>5</v>
      </c>
      <c r="B39" s="8"/>
      <c r="C39" s="15">
        <v>1211</v>
      </c>
      <c r="D39" s="16">
        <v>860</v>
      </c>
      <c r="E39" s="16">
        <v>845.454</v>
      </c>
      <c r="F39" s="17">
        <v>820</v>
      </c>
    </row>
    <row r="40" spans="1:6" ht="12.75">
      <c r="A40" s="14" t="s">
        <v>36</v>
      </c>
      <c r="B40" s="8"/>
      <c r="C40" s="18">
        <v>1334</v>
      </c>
      <c r="D40" s="19">
        <v>0</v>
      </c>
      <c r="E40" s="19">
        <v>0</v>
      </c>
      <c r="F40" s="17">
        <v>0</v>
      </c>
    </row>
    <row r="41" spans="1:6" ht="12.75">
      <c r="A41" s="14" t="s">
        <v>6</v>
      </c>
      <c r="B41" s="8"/>
      <c r="C41" s="20">
        <v>1341</v>
      </c>
      <c r="D41" s="21">
        <v>5.1</v>
      </c>
      <c r="E41" s="21">
        <v>3.27</v>
      </c>
      <c r="F41" s="22">
        <v>5.2</v>
      </c>
    </row>
    <row r="42" spans="1:6" ht="12.75">
      <c r="A42" s="14" t="s">
        <v>54</v>
      </c>
      <c r="B42" s="15"/>
      <c r="C42" s="15">
        <v>1381</v>
      </c>
      <c r="D42" s="16">
        <v>15</v>
      </c>
      <c r="E42" s="16">
        <v>9.919</v>
      </c>
      <c r="F42" s="23">
        <v>15</v>
      </c>
    </row>
    <row r="43" spans="1:6" ht="12.75">
      <c r="A43" s="14" t="s">
        <v>7</v>
      </c>
      <c r="B43" s="15"/>
      <c r="C43" s="15">
        <v>1361</v>
      </c>
      <c r="D43" s="16">
        <v>1</v>
      </c>
      <c r="E43" s="16">
        <v>0.27</v>
      </c>
      <c r="F43" s="23">
        <v>1</v>
      </c>
    </row>
    <row r="44" spans="1:6" ht="12.75">
      <c r="A44" s="14" t="s">
        <v>8</v>
      </c>
      <c r="B44" s="15"/>
      <c r="C44" s="15">
        <v>1511</v>
      </c>
      <c r="D44" s="16">
        <v>360</v>
      </c>
      <c r="E44" s="16">
        <v>310.729</v>
      </c>
      <c r="F44" s="23">
        <v>305</v>
      </c>
    </row>
    <row r="45" spans="1:6" ht="12.75">
      <c r="A45" s="14" t="s">
        <v>11</v>
      </c>
      <c r="B45" s="15"/>
      <c r="C45" s="15">
        <v>4112</v>
      </c>
      <c r="D45" s="16">
        <v>68.1</v>
      </c>
      <c r="E45" s="16">
        <v>54.5</v>
      </c>
      <c r="F45" s="17">
        <v>55</v>
      </c>
    </row>
    <row r="46" spans="1:6" ht="12.75">
      <c r="A46" s="14" t="s">
        <v>57</v>
      </c>
      <c r="B46" s="15"/>
      <c r="C46" s="15">
        <v>4111</v>
      </c>
      <c r="D46" s="16">
        <v>13</v>
      </c>
      <c r="E46" s="16">
        <v>29</v>
      </c>
      <c r="F46" s="17">
        <v>0</v>
      </c>
    </row>
    <row r="47" spans="1:6" ht="12.75">
      <c r="A47" s="24" t="s">
        <v>34</v>
      </c>
      <c r="B47" s="25">
        <v>3639</v>
      </c>
      <c r="C47" s="25">
        <v>2119</v>
      </c>
      <c r="D47" s="26">
        <v>1</v>
      </c>
      <c r="E47" s="26">
        <v>0</v>
      </c>
      <c r="F47" s="23">
        <v>1</v>
      </c>
    </row>
    <row r="48" spans="1:6" ht="12.75">
      <c r="A48" s="27" t="s">
        <v>58</v>
      </c>
      <c r="B48" s="28">
        <v>3639</v>
      </c>
      <c r="C48" s="28"/>
      <c r="D48" s="29">
        <v>1</v>
      </c>
      <c r="E48" s="29">
        <v>0</v>
      </c>
      <c r="F48" s="30">
        <v>1</v>
      </c>
    </row>
    <row r="49" spans="1:6" ht="12.75">
      <c r="A49" s="24" t="s">
        <v>9</v>
      </c>
      <c r="B49" s="25">
        <v>6171</v>
      </c>
      <c r="C49" s="25">
        <v>2131</v>
      </c>
      <c r="D49" s="26">
        <v>10</v>
      </c>
      <c r="E49" s="26">
        <v>0</v>
      </c>
      <c r="F49" s="23">
        <v>10</v>
      </c>
    </row>
    <row r="50" spans="1:6" ht="12.75">
      <c r="A50" s="24" t="s">
        <v>37</v>
      </c>
      <c r="B50" s="25">
        <v>6171</v>
      </c>
      <c r="C50" s="25">
        <v>2111</v>
      </c>
      <c r="D50" s="26">
        <v>25</v>
      </c>
      <c r="E50" s="26">
        <v>29.05</v>
      </c>
      <c r="F50" s="23">
        <v>21</v>
      </c>
    </row>
    <row r="51" spans="1:6" ht="12.75">
      <c r="A51" s="24" t="s">
        <v>31</v>
      </c>
      <c r="B51" s="25">
        <v>6171</v>
      </c>
      <c r="C51" s="25">
        <v>2132</v>
      </c>
      <c r="D51" s="26">
        <v>60</v>
      </c>
      <c r="E51" s="26">
        <v>50</v>
      </c>
      <c r="F51" s="17">
        <v>60</v>
      </c>
    </row>
    <row r="52" spans="1:6" ht="12.75">
      <c r="A52" s="27" t="s">
        <v>60</v>
      </c>
      <c r="B52" s="28">
        <v>6171</v>
      </c>
      <c r="C52" s="28"/>
      <c r="D52" s="29">
        <f>SUM(D49:D51)</f>
        <v>95</v>
      </c>
      <c r="E52" s="29">
        <f>SUM(E49:E51)</f>
        <v>79.05</v>
      </c>
      <c r="F52" s="30">
        <f>SUM(F49:F51)</f>
        <v>91</v>
      </c>
    </row>
    <row r="53" spans="1:6" ht="12.75">
      <c r="A53" s="24" t="s">
        <v>34</v>
      </c>
      <c r="B53" s="25">
        <v>3722</v>
      </c>
      <c r="C53" s="25">
        <v>2119</v>
      </c>
      <c r="D53" s="26">
        <v>24</v>
      </c>
      <c r="E53" s="26">
        <v>27.255</v>
      </c>
      <c r="F53" s="17">
        <v>24</v>
      </c>
    </row>
    <row r="54" spans="1:6" ht="12.75">
      <c r="A54" s="27" t="s">
        <v>59</v>
      </c>
      <c r="B54" s="28">
        <v>3722</v>
      </c>
      <c r="C54" s="28"/>
      <c r="D54" s="29">
        <v>24</v>
      </c>
      <c r="E54" s="29">
        <v>27.255</v>
      </c>
      <c r="F54" s="31">
        <v>24</v>
      </c>
    </row>
    <row r="55" spans="1:6" ht="12.75">
      <c r="A55" s="14" t="s">
        <v>10</v>
      </c>
      <c r="B55" s="32">
        <v>6310</v>
      </c>
      <c r="C55" s="32">
        <v>2141</v>
      </c>
      <c r="D55" s="16">
        <v>1</v>
      </c>
      <c r="E55" s="16">
        <v>0.838</v>
      </c>
      <c r="F55" s="17">
        <v>1</v>
      </c>
    </row>
    <row r="56" spans="1:6" ht="12.75">
      <c r="A56" s="24" t="s">
        <v>55</v>
      </c>
      <c r="B56" s="25">
        <v>6310</v>
      </c>
      <c r="C56" s="25">
        <v>2142</v>
      </c>
      <c r="D56" s="26">
        <v>2</v>
      </c>
      <c r="E56" s="26">
        <v>1.849</v>
      </c>
      <c r="F56" s="17">
        <v>2</v>
      </c>
    </row>
    <row r="57" spans="1:6" ht="12.75">
      <c r="A57" s="27" t="s">
        <v>56</v>
      </c>
      <c r="B57" s="28">
        <v>6310</v>
      </c>
      <c r="C57" s="28"/>
      <c r="D57" s="29">
        <v>3</v>
      </c>
      <c r="E57" s="29">
        <v>2.688</v>
      </c>
      <c r="F57" s="31">
        <v>3</v>
      </c>
    </row>
    <row r="58" spans="1:6" ht="12.75">
      <c r="A58" s="24" t="s">
        <v>49</v>
      </c>
      <c r="B58" s="25">
        <v>3612</v>
      </c>
      <c r="C58" s="25">
        <v>2132</v>
      </c>
      <c r="D58" s="26">
        <v>3.8</v>
      </c>
      <c r="E58" s="26">
        <v>4.259</v>
      </c>
      <c r="F58" s="17">
        <v>3.8</v>
      </c>
    </row>
    <row r="59" spans="1:6" ht="12.75">
      <c r="A59" s="27" t="s">
        <v>33</v>
      </c>
      <c r="B59" s="28">
        <v>3612</v>
      </c>
      <c r="C59" s="28"/>
      <c r="D59" s="29">
        <v>3.8</v>
      </c>
      <c r="E59" s="29">
        <v>4.259</v>
      </c>
      <c r="F59" s="31">
        <v>3.8</v>
      </c>
    </row>
    <row r="60" spans="1:6" ht="12.75">
      <c r="A60" s="24" t="s">
        <v>51</v>
      </c>
      <c r="B60" s="33">
        <v>3322</v>
      </c>
      <c r="C60" s="34">
        <v>2322</v>
      </c>
      <c r="D60" s="35">
        <v>0</v>
      </c>
      <c r="E60" s="36"/>
      <c r="F60" s="37">
        <v>0</v>
      </c>
    </row>
    <row r="61" spans="1:6" ht="12.75">
      <c r="A61" s="27" t="s">
        <v>52</v>
      </c>
      <c r="B61" s="38">
        <v>3322</v>
      </c>
      <c r="C61" s="39"/>
      <c r="D61" s="39">
        <v>0</v>
      </c>
      <c r="E61" s="40"/>
      <c r="F61" s="41">
        <v>0</v>
      </c>
    </row>
    <row r="62" spans="1:6" ht="12.75">
      <c r="A62" s="24" t="s">
        <v>37</v>
      </c>
      <c r="B62" s="42">
        <v>3419</v>
      </c>
      <c r="C62" s="35">
        <v>2111</v>
      </c>
      <c r="D62" s="35">
        <v>5</v>
      </c>
      <c r="E62" s="36">
        <v>4.2</v>
      </c>
      <c r="F62" s="37">
        <v>0</v>
      </c>
    </row>
    <row r="63" spans="1:6" ht="12.75">
      <c r="A63" s="27" t="s">
        <v>53</v>
      </c>
      <c r="B63" s="29">
        <v>3419</v>
      </c>
      <c r="C63" s="28"/>
      <c r="D63" s="28">
        <v>5</v>
      </c>
      <c r="E63" s="43">
        <v>4.2</v>
      </c>
      <c r="F63" s="44">
        <v>0</v>
      </c>
    </row>
    <row r="64" spans="1:6" ht="12.75">
      <c r="A64" s="27"/>
      <c r="B64" s="38"/>
      <c r="C64" s="40"/>
      <c r="D64" s="40"/>
      <c r="E64" s="40"/>
      <c r="F64" s="64"/>
    </row>
    <row r="65" spans="1:6" ht="12.75">
      <c r="A65" s="45" t="s">
        <v>30</v>
      </c>
      <c r="B65" s="46"/>
      <c r="C65" s="47"/>
      <c r="D65" s="47">
        <f>SUM(D34+D35+D36+D37+D38+D39+D42+D44)</f>
        <v>2217</v>
      </c>
      <c r="E65" s="47">
        <f>SUM(E34+E35+E36+E37+E38+E39+E42+E44)</f>
        <v>2080.175</v>
      </c>
      <c r="F65" s="48">
        <f>SUM(F34+F35+F36+F37+F38+F39+F44+F42)</f>
        <v>1978</v>
      </c>
    </row>
    <row r="66" spans="1:6" ht="12.75">
      <c r="A66" s="45" t="s">
        <v>12</v>
      </c>
      <c r="B66" s="49"/>
      <c r="C66" s="50"/>
      <c r="D66" s="50">
        <f>SUM(D63+D59+D57+D54+D52+D48+D41+D46+D43)</f>
        <v>150.9</v>
      </c>
      <c r="E66" s="50">
        <f>SUM(E63+E59+E57+E54+E52+E48+E46+E43+E41)</f>
        <v>149.99200000000002</v>
      </c>
      <c r="F66" s="51">
        <f>SUM(F63+F61+F59+F57+F54+F52+F48+F43+F41+F40)</f>
        <v>129</v>
      </c>
    </row>
    <row r="67" spans="1:6" ht="12.75">
      <c r="A67" s="45" t="s">
        <v>13</v>
      </c>
      <c r="B67" s="49"/>
      <c r="C67" s="50"/>
      <c r="D67" s="50"/>
      <c r="E67" s="50"/>
      <c r="F67" s="9"/>
    </row>
    <row r="68" spans="1:6" ht="12.75">
      <c r="A68" s="45"/>
      <c r="B68" s="49"/>
      <c r="C68" s="50"/>
      <c r="D68" s="50"/>
      <c r="E68" s="50"/>
      <c r="F68" s="9"/>
    </row>
    <row r="69" spans="1:6" ht="12.75">
      <c r="A69" s="45"/>
      <c r="B69" s="49"/>
      <c r="C69" s="50"/>
      <c r="D69" s="50"/>
      <c r="E69" s="50"/>
      <c r="F69" s="9"/>
    </row>
    <row r="70" spans="1:6" ht="12.75">
      <c r="A70" s="45"/>
      <c r="B70" s="49"/>
      <c r="C70" s="50"/>
      <c r="D70" s="50"/>
      <c r="E70" s="50"/>
      <c r="F70" s="9"/>
    </row>
    <row r="71" spans="1:6" ht="12.75">
      <c r="A71" s="45" t="s">
        <v>14</v>
      </c>
      <c r="B71" s="49"/>
      <c r="C71" s="50"/>
      <c r="D71" s="50">
        <v>68.1</v>
      </c>
      <c r="E71" s="50">
        <v>54.5</v>
      </c>
      <c r="F71" s="9">
        <v>55</v>
      </c>
    </row>
    <row r="72" spans="1:6" ht="12.75">
      <c r="A72" s="45" t="s">
        <v>15</v>
      </c>
      <c r="B72" s="52"/>
      <c r="C72" s="53"/>
      <c r="D72" s="67">
        <f>SUM(D65:D71)</f>
        <v>2436</v>
      </c>
      <c r="E72" s="74">
        <f>SUM(E65:E71)</f>
        <v>2284.6670000000004</v>
      </c>
      <c r="F72" s="66">
        <f>SUM(F65:F71)</f>
        <v>2162</v>
      </c>
    </row>
    <row r="75" spans="1:6" s="77" customFormat="1" ht="26.25" customHeight="1">
      <c r="A75" s="76" t="s">
        <v>69</v>
      </c>
      <c r="B75" s="76"/>
      <c r="C75" s="76"/>
      <c r="D75" s="76"/>
      <c r="E75" s="76"/>
      <c r="F75" s="76"/>
    </row>
    <row r="77" ht="12.75">
      <c r="A77" s="65" t="s">
        <v>70</v>
      </c>
    </row>
    <row r="78" ht="12.75">
      <c r="A78" s="65" t="s">
        <v>71</v>
      </c>
    </row>
    <row r="81" ht="12.75">
      <c r="A81" s="78" t="s">
        <v>63</v>
      </c>
    </row>
  </sheetData>
  <sheetProtection/>
  <mergeCells count="2">
    <mergeCell ref="A1:F1"/>
    <mergeCell ref="A75:F75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Osičky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2019-12-28T13:35:18Z</cp:lastPrinted>
  <dcterms:created xsi:type="dcterms:W3CDTF">2006-11-22T19:52:59Z</dcterms:created>
  <dcterms:modified xsi:type="dcterms:W3CDTF">2019-12-28T13:40:59Z</dcterms:modified>
  <cp:category/>
  <cp:version/>
  <cp:contentType/>
  <cp:contentStatus/>
</cp:coreProperties>
</file>